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有給休暇管理簿" sheetId="1" state="visible" r:id="rId1"/>
  </sheets>
  <definedNames>
    <definedName name="_xlnm.Print_Area" localSheetId="0">'有給休暇管理簿'!$A$1:$H$49</definedName>
  </definedNames>
  <calcPr calcId="124519" fullCalcOnLoad="1"/>
</workbook>
</file>

<file path=xl/styles.xml><?xml version="1.0" encoding="utf-8"?>
<styleSheet xmlns="http://schemas.openxmlformats.org/spreadsheetml/2006/main">
  <numFmts count="8">
    <numFmt numFmtId="164" formatCode="[$-411]yyyy/m/d"/>
    <numFmt numFmtId="165" formatCode="0.0"/>
    <numFmt numFmtId="166" formatCode="0.##"/>
    <numFmt numFmtId="167" formatCode="0.0#"/>
    <numFmt numFmtId="168" formatCode="0.0;;0"/>
    <numFmt numFmtId="169" formatCode="[$-411]yyyy/m/d(aaa)"/>
    <numFmt numFmtId="170" formatCode="0.#;;;@"/>
    <numFmt numFmtId="171" formatCode="0.0;;;@"/>
  </numFmts>
  <fonts count="15">
    <font>
      <name val="Calibri"/>
      <family val="2"/>
      <color theme="1"/>
      <sz val="11"/>
      <scheme val="minor"/>
    </font>
    <font>
      <name val="Yu Gothic"/>
      <b val="1"/>
      <color rgb="002F4071"/>
      <sz val="20"/>
    </font>
    <font>
      <name val="Yu Gothic"/>
      <color rgb="00667085"/>
      <sz val="9.5"/>
    </font>
    <font>
      <name val="Yu Gothic"/>
      <color rgb="00667085"/>
      <sz val="9"/>
    </font>
    <font>
      <name val="Yu Gothic"/>
      <color rgb="001B2238"/>
      <sz val="10.5"/>
    </font>
    <font>
      <name val="Yu Gothic"/>
      <b val="1"/>
      <color rgb="001B2238"/>
      <sz val="10.5"/>
    </font>
    <font>
      <name val="Yu Gothic"/>
      <b val="1"/>
      <color rgb="002F4071"/>
      <sz val="11"/>
    </font>
    <font>
      <name val="Yu Gothic"/>
      <color rgb="001B2238"/>
      <sz val="9.5"/>
    </font>
    <font>
      <name val="Yu Gothic"/>
      <color rgb="001B2238"/>
      <sz val="10"/>
    </font>
    <font>
      <name val="Yu Gothic"/>
      <b val="1"/>
      <color rgb="002F4071"/>
      <sz val="9.5"/>
    </font>
    <font>
      <name val="Yu Gothic"/>
      <b val="1"/>
      <color rgb="002F4071"/>
      <sz val="10.5"/>
    </font>
    <font>
      <name val="Yu Gothic"/>
      <b val="1"/>
      <color rgb="00FFFFFF"/>
      <sz val="9.5"/>
    </font>
    <font>
      <name val="Yu Gothic"/>
      <color rgb="00667085"/>
      <sz val="8.5"/>
    </font>
    <font>
      <name val="Yu Gothic"/>
      <b val="1"/>
      <color rgb="002F4071"/>
      <sz val="10"/>
    </font>
    <font>
      <name val="Yu Gothic"/>
      <color rgb="0098A2B3"/>
      <sz val="8"/>
    </font>
  </fonts>
  <fills count="5">
    <fill>
      <patternFill/>
    </fill>
    <fill>
      <patternFill patternType="gray125"/>
    </fill>
    <fill>
      <patternFill patternType="solid">
        <fgColor rgb="00EEF1F8"/>
      </patternFill>
    </fill>
    <fill>
      <patternFill patternType="solid">
        <fgColor rgb="00F6F7FB"/>
      </patternFill>
    </fill>
    <fill>
      <patternFill patternType="solid">
        <fgColor rgb="002F4071"/>
      </patternFill>
    </fill>
  </fills>
  <borders count="8">
    <border>
      <left/>
      <right/>
      <top/>
      <bottom/>
      <diagonal/>
    </border>
    <border>
      <bottom style="thin">
        <color rgb="00AAB4C8"/>
      </bottom>
    </border>
    <border>
      <bottom style="thin">
        <color rgb="00D9DEE8"/>
      </bottom>
    </border>
    <border>
      <left style="thin">
        <color rgb="002F4071"/>
      </left>
      <right style="thin">
        <color rgb="004A5A8A"/>
      </right>
      <top style="thin">
        <color rgb="002F4071"/>
      </top>
      <bottom style="thin">
        <color rgb="002F4071"/>
      </bottom>
    </border>
    <border>
      <left style="thin">
        <color rgb="00D9DEE8"/>
      </left>
      <right style="thin">
        <color rgb="00D9DEE8"/>
      </right>
      <top style="thin">
        <color rgb="00D9DEE8"/>
      </top>
      <bottom style="thin">
        <color rgb="00D9DEE8"/>
      </bottom>
    </border>
    <border>
      <left/>
      <right/>
      <top style="medium">
        <color rgb="002F4071"/>
      </top>
      <bottom style="thin">
        <color rgb="00D9DEE8"/>
      </bottom>
    </border>
    <border>
      <left/>
      <right/>
      <top style="medium">
        <color rgb="002F4071"/>
      </top>
      <bottom/>
      <diagonal/>
    </border>
    <border>
      <left/>
      <right/>
      <top style="medium">
        <color rgb="002F4071"/>
      </top>
      <bottom style="thin">
        <color rgb="00D9DEE8"/>
      </bottom>
      <diagonal/>
    </border>
  </borders>
  <cellStyleXfs count="1">
    <xf numFmtId="0" fontId="0" fillId="0" borderId="0"/>
  </cellStyleXfs>
  <cellXfs count="34">
    <xf numFmtId="0" fontId="0" fillId="0" borderId="0" pivotButton="0" quotePrefix="0" xfId="0"/>
    <xf numFmtId="0" fontId="1" fillId="0" borderId="0" applyAlignment="1" pivotButton="0" quotePrefix="0" xfId="0">
      <alignment horizontal="left" vertical="bottom" readingOrder="1"/>
    </xf>
    <xf numFmtId="0" fontId="2" fillId="0" borderId="0" applyAlignment="1" pivotButton="0" quotePrefix="0" xfId="0">
      <alignment horizontal="left" vertical="top" wrapText="1" readingOrder="1"/>
    </xf>
    <xf numFmtId="0" fontId="3" fillId="0" borderId="0" applyAlignment="1" pivotButton="0" quotePrefix="0" xfId="0">
      <alignment horizontal="left" vertical="center" readingOrder="1"/>
    </xf>
    <xf numFmtId="0" fontId="4" fillId="0" borderId="1" applyAlignment="1" pivotButton="0" quotePrefix="0" xfId="0">
      <alignment horizontal="left" vertical="center" readingOrder="1"/>
    </xf>
    <xf numFmtId="0" fontId="0" fillId="0" borderId="1" pivotButton="0" quotePrefix="0" xfId="0"/>
    <xf numFmtId="0" fontId="3" fillId="0" borderId="0" applyAlignment="1" pivotButton="0" quotePrefix="0" xfId="0">
      <alignment horizontal="left" vertical="center" wrapText="1" readingOrder="1"/>
    </xf>
    <xf numFmtId="164" fontId="5" fillId="2" borderId="1" applyAlignment="1" pivotButton="0" quotePrefix="0" xfId="0">
      <alignment horizontal="center" vertical="center" readingOrder="1"/>
    </xf>
    <xf numFmtId="165" fontId="4" fillId="0" borderId="1" applyAlignment="1" pivotButton="0" quotePrefix="0" xfId="0">
      <alignment horizontal="center" vertical="center" readingOrder="1"/>
    </xf>
    <xf numFmtId="164" fontId="4" fillId="0" borderId="1" applyAlignment="1" pivotButton="0" quotePrefix="0" xfId="0">
      <alignment horizontal="left" vertical="center" readingOrder="1"/>
    </xf>
    <xf numFmtId="166" fontId="4" fillId="0" borderId="1" applyAlignment="1" pivotButton="0" quotePrefix="0" xfId="0">
      <alignment horizontal="center" vertical="center" readingOrder="1"/>
    </xf>
    <xf numFmtId="0" fontId="6" fillId="0" borderId="0" applyAlignment="1" pivotButton="0" quotePrefix="0" xfId="0">
      <alignment horizontal="left" vertical="center" readingOrder="1"/>
    </xf>
    <xf numFmtId="0" fontId="7" fillId="0" borderId="2" applyAlignment="1" pivotButton="0" quotePrefix="0" xfId="0">
      <alignment horizontal="left" vertical="center" readingOrder="1"/>
    </xf>
    <xf numFmtId="0" fontId="0" fillId="0" borderId="2" pivotButton="0" quotePrefix="0" xfId="0"/>
    <xf numFmtId="165" fontId="8" fillId="3" borderId="2" applyAlignment="1" pivotButton="0" quotePrefix="0" xfId="0">
      <alignment horizontal="center" vertical="center" readingOrder="1"/>
    </xf>
    <xf numFmtId="49" fontId="8" fillId="3" borderId="2" applyAlignment="1" pivotButton="0" quotePrefix="0" xfId="0">
      <alignment horizontal="center" vertical="center" readingOrder="1"/>
    </xf>
    <xf numFmtId="164" fontId="8" fillId="3" borderId="2" applyAlignment="1" pivotButton="0" quotePrefix="0" xfId="0">
      <alignment horizontal="center" vertical="center" readingOrder="1"/>
    </xf>
    <xf numFmtId="0" fontId="9" fillId="0" borderId="2" applyAlignment="1" pivotButton="0" quotePrefix="0" xfId="0">
      <alignment horizontal="left" vertical="center" readingOrder="1"/>
    </xf>
    <xf numFmtId="167" fontId="10" fillId="2" borderId="2" applyAlignment="1" pivotButton="0" quotePrefix="0" xfId="0">
      <alignment horizontal="center" vertical="center" readingOrder="1"/>
    </xf>
    <xf numFmtId="168" fontId="8" fillId="3" borderId="2" applyAlignment="1" pivotButton="0" quotePrefix="0" xfId="0">
      <alignment horizontal="center" vertical="center" readingOrder="1"/>
    </xf>
    <xf numFmtId="49" fontId="10" fillId="2" borderId="2" applyAlignment="1" pivotButton="0" quotePrefix="0" xfId="0">
      <alignment horizontal="center" vertical="center" readingOrder="1"/>
    </xf>
    <xf numFmtId="0" fontId="11" fillId="4" borderId="3" applyAlignment="1" pivotButton="0" quotePrefix="0" xfId="0">
      <alignment horizontal="center" vertical="center" wrapText="1" readingOrder="1"/>
    </xf>
    <xf numFmtId="0" fontId="12" fillId="0" borderId="4" applyAlignment="1" pivotButton="0" quotePrefix="0" xfId="0">
      <alignment horizontal="center" vertical="center" readingOrder="1"/>
    </xf>
    <xf numFmtId="169" fontId="8" fillId="0" borderId="4" applyAlignment="1" pivotButton="0" quotePrefix="0" xfId="0">
      <alignment horizontal="center" vertical="center" readingOrder="1"/>
    </xf>
    <xf numFmtId="0" fontId="8" fillId="0" borderId="4" applyAlignment="1" pivotButton="0" quotePrefix="0" xfId="0">
      <alignment horizontal="center" vertical="center" readingOrder="1"/>
    </xf>
    <xf numFmtId="170" fontId="8" fillId="0" borderId="4" applyAlignment="1" pivotButton="0" quotePrefix="0" xfId="0">
      <alignment horizontal="center" vertical="center" readingOrder="1"/>
    </xf>
    <xf numFmtId="171" fontId="13" fillId="3" borderId="4" applyAlignment="1" pivotButton="0" quotePrefix="0" xfId="0">
      <alignment horizontal="center" vertical="center" readingOrder="1"/>
    </xf>
    <xf numFmtId="0" fontId="8" fillId="0" borderId="4" applyAlignment="1" pivotButton="0" quotePrefix="0" xfId="0">
      <alignment horizontal="left" vertical="center" wrapText="1" readingOrder="1"/>
    </xf>
    <xf numFmtId="0" fontId="10" fillId="2" borderId="5" applyAlignment="1" pivotButton="0" quotePrefix="0" xfId="0">
      <alignment horizontal="right" vertical="center" readingOrder="1"/>
    </xf>
    <xf numFmtId="0" fontId="0" fillId="0" borderId="7" pivotButton="0" quotePrefix="0" xfId="0"/>
    <xf numFmtId="165" fontId="10" fillId="2" borderId="5" applyAlignment="1" pivotButton="0" quotePrefix="0" xfId="0">
      <alignment horizontal="center" vertical="center" readingOrder="1"/>
    </xf>
    <xf numFmtId="0" fontId="10" fillId="2" borderId="5" pivotButton="0" quotePrefix="0" xfId="0"/>
    <xf numFmtId="0" fontId="12" fillId="0" borderId="0" applyAlignment="1" pivotButton="0" quotePrefix="0" xfId="0">
      <alignment horizontal="left" vertical="top" wrapText="1" readingOrder="1"/>
    </xf>
    <xf numFmtId="0" fontId="14" fillId="0" borderId="0" applyAlignment="1" pivotButton="0" quotePrefix="0" xfId="0">
      <alignment horizontal="left" vertical="center" readingOrder="1"/>
    </xf>
  </cellXfs>
  <cellStyles count="1">
    <cellStyle name="Normal" xfId="0" builtinId="0" hidden="0"/>
  </cellStyles>
  <dxfs count="4">
    <dxf>
      <font>
        <b val="1"/>
        <color rgb="009A2B1E"/>
      </font>
      <fill>
        <patternFill patternType="solid">
          <fgColor rgb="00FBE1DC"/>
          <bgColor rgb="00FBE1DC"/>
        </patternFill>
      </fill>
    </dxf>
    <dxf>
      <font>
        <b val="1"/>
        <color rgb="001E6A40"/>
      </font>
      <fill>
        <patternFill patternType="solid">
          <fgColor rgb="00DCEFE3"/>
          <bgColor rgb="00DCEFE3"/>
        </patternFill>
      </fill>
    </dxf>
    <dxf>
      <font>
        <color rgb="00667085"/>
      </font>
      <fill>
        <patternFill patternType="solid">
          <fgColor rgb="00F1F3F7"/>
          <bgColor rgb="00F1F3F7"/>
        </patternFill>
      </fill>
    </dxf>
    <dxf>
      <fill>
        <patternFill patternType="solid">
          <fgColor rgb="00FBFBFD"/>
          <bgColor rgb="00FBFBFD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easyhours.jp/?utm_source=template&amp;utm_medium=xlsx&amp;utm_campaign=paid-leave-register" TargetMode="External" Id="rId1"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H49"/>
  <sheetViews>
    <sheetView showGridLines="0" zoomScale="100" workbookViewId="0">
      <pane ySplit="16" topLeftCell="A17" activePane="bottomLeft" state="frozen"/>
      <selection pane="bottomLeft" activeCell="A1" sqref="A1"/>
    </sheetView>
  </sheetViews>
  <sheetFormatPr baseColWidth="8" defaultRowHeight="15"/>
  <cols>
    <col width="5" customWidth="1" min="1" max="1"/>
    <col width="13" customWidth="1" min="2" max="2"/>
    <col width="13" customWidth="1" min="3" max="3"/>
    <col width="10" customWidth="1" min="4" max="4"/>
    <col width="12.5" customWidth="1" min="5" max="5"/>
    <col width="12.5" customWidth="1" min="6" max="6"/>
    <col width="13" customWidth="1" min="7" max="7"/>
    <col width="20" customWidth="1" min="8" max="8"/>
  </cols>
  <sheetData>
    <row r="1" ht="34" customHeight="1">
      <c r="A1" s="1" t="inlineStr">
        <is>
          <t>年次有給休暇管理簿</t>
        </is>
      </c>
    </row>
    <row r="2" ht="40" customHeight="1">
      <c r="A2" s="2" t="inlineStr">
        <is>
          <t>従業員ごとに1枚作成します（シートをコピーして使えます）。基準日と付与日数を入力し、休暇を取った日を記入すると、取得日数・残日数と年5日の取得義務の達成状況が自動で計算されます。</t>
        </is>
      </c>
    </row>
    <row r="3" ht="6" customHeight="1"/>
    <row r="4">
      <c r="A4" s="3" t="inlineStr">
        <is>
          <t>氏名</t>
        </is>
      </c>
      <c r="C4" s="4" t="n"/>
      <c r="D4" s="5" t="n"/>
      <c r="E4" s="6" t="inlineStr">
        <is>
          <t>基準日（付与日）</t>
        </is>
      </c>
      <c r="G4" s="7" t="n"/>
    </row>
    <row r="5">
      <c r="A5" s="3" t="inlineStr">
        <is>
          <t>社員番号</t>
        </is>
      </c>
      <c r="C5" s="4" t="n"/>
      <c r="D5" s="5" t="n"/>
      <c r="E5" s="6" t="inlineStr">
        <is>
          <t>付与日数</t>
        </is>
      </c>
      <c r="G5" s="8" t="n"/>
    </row>
    <row r="6">
      <c r="A6" s="3" t="inlineStr">
        <is>
          <t>部署</t>
        </is>
      </c>
      <c r="C6" s="4" t="n"/>
      <c r="D6" s="5" t="n"/>
      <c r="E6" s="6" t="inlineStr">
        <is>
          <t>前年度からの繰越日数</t>
        </is>
      </c>
      <c r="G6" s="8" t="n"/>
    </row>
    <row r="7">
      <c r="A7" s="3" t="inlineStr">
        <is>
          <t>雇入れ日</t>
        </is>
      </c>
      <c r="C7" s="9" t="n"/>
      <c r="D7" s="5" t="n"/>
      <c r="E7" s="6" t="inlineStr">
        <is>
          <t>1日の所定労働時間</t>
        </is>
      </c>
      <c r="G7" s="10" t="n">
        <v>8</v>
      </c>
    </row>
    <row r="8" ht="8" customHeight="1"/>
    <row r="9">
      <c r="A9" s="11" t="inlineStr">
        <is>
          <t>付与日数と残日数</t>
        </is>
      </c>
      <c r="E9" s="11" t="inlineStr">
        <is>
          <t>年5日の取得義務</t>
        </is>
      </c>
    </row>
    <row r="10" ht="19" customHeight="1">
      <c r="A10" s="12" t="inlineStr">
        <is>
          <t>付与日数の合計（繰越分を含む）</t>
        </is>
      </c>
      <c r="B10" s="13" t="n"/>
      <c r="C10" s="13" t="n"/>
      <c r="D10" s="14">
        <f>N(G5)+N(G6)</f>
        <v/>
      </c>
      <c r="E10" s="12" t="inlineStr">
        <is>
          <t>対象者（付与日数10日以上）</t>
        </is>
      </c>
      <c r="F10" s="13" t="n"/>
      <c r="G10" s="15">
        <f>IF(G5="","",IF(N(G5)&gt;=10,"対象","対象外"))</f>
        <v/>
      </c>
      <c r="H10" s="13" t="n"/>
    </row>
    <row r="11" ht="19" customHeight="1">
      <c r="A11" s="12" t="inlineStr">
        <is>
          <t>取得日数（日・半日単位）</t>
        </is>
      </c>
      <c r="B11" s="13" t="n"/>
      <c r="C11" s="13" t="n"/>
      <c r="D11" s="14">
        <f>SUM(F17:F41)</f>
        <v/>
      </c>
      <c r="E11" s="12" t="inlineStr">
        <is>
          <t>取得期限（基準日から1年）</t>
        </is>
      </c>
      <c r="F11" s="13" t="n"/>
      <c r="G11" s="16">
        <f>IF(G4="","",EDATE(G4,12)-1)</f>
        <v/>
      </c>
      <c r="H11" s="13" t="n"/>
    </row>
    <row r="12" ht="19" customHeight="1">
      <c r="A12" s="12" t="inlineStr">
        <is>
          <t>時間単位の取得（時間）</t>
        </is>
      </c>
      <c r="B12" s="13" t="n"/>
      <c r="C12" s="13" t="n"/>
      <c r="D12" s="14">
        <f>SUM(E17:E41)</f>
        <v/>
      </c>
      <c r="E12" s="12" t="inlineStr">
        <is>
          <t>期限内の取得日数</t>
        </is>
      </c>
      <c r="F12" s="13" t="n"/>
      <c r="G12" s="14">
        <f>IF(G4="","",SUMIFS(F17:F41,B17:B41,"&gt;="&amp;$G$4,B17:B41,"&lt;="&amp;$G$11))</f>
        <v/>
      </c>
      <c r="H12" s="13" t="n"/>
    </row>
    <row r="13" ht="19" customHeight="1">
      <c r="A13" s="17" t="inlineStr">
        <is>
          <t>残日数</t>
        </is>
      </c>
      <c r="B13" s="13" t="n"/>
      <c r="C13" s="13" t="n"/>
      <c r="D13" s="18">
        <f>N(G5)+N(G6)-SUM(F17:F41)-IF(N(G7)=0,0,SUM(E17:E41)/G7)</f>
        <v/>
      </c>
      <c r="E13" s="12" t="inlineStr">
        <is>
          <t>あと必要な日数</t>
        </is>
      </c>
      <c r="F13" s="13" t="n"/>
      <c r="G13" s="19">
        <f>IF(OR(G4="",N(G5)&lt;10),"",MAX(0,5-N(G12)))</f>
        <v/>
      </c>
      <c r="H13" s="13" t="n"/>
    </row>
    <row r="14" ht="19" customHeight="1">
      <c r="A14" s="12" t="inlineStr">
        <is>
          <t>今回付与分の時効（2年）</t>
        </is>
      </c>
      <c r="B14" s="13" t="n"/>
      <c r="C14" s="13" t="n"/>
      <c r="D14" s="16">
        <f>IF(G4="","",EDATE(G4,24)-1)</f>
        <v/>
      </c>
      <c r="E14" s="17" t="inlineStr">
        <is>
          <t>達成状況</t>
        </is>
      </c>
      <c r="F14" s="13" t="n"/>
      <c r="G14" s="20">
        <f>IF(OR(G4="",N(G5)&lt;10),"",IF(N(G12)&gt;=5,"達成","未達成"))</f>
        <v/>
      </c>
      <c r="H14" s="13" t="n"/>
    </row>
    <row r="15" ht="8" customHeight="1"/>
    <row r="16" ht="30" customHeight="1">
      <c r="A16" s="21" t="inlineStr">
        <is>
          <t>No</t>
        </is>
      </c>
      <c r="B16" s="21" t="inlineStr">
        <is>
          <t>取得日（開始）</t>
        </is>
      </c>
      <c r="C16" s="21" t="inlineStr">
        <is>
          <t>終了日</t>
        </is>
      </c>
      <c r="D16" s="21" t="inlineStr">
        <is>
          <t>半日</t>
        </is>
      </c>
      <c r="E16" s="21" t="inlineStr">
        <is>
          <t>時間単位（時間）</t>
        </is>
      </c>
      <c r="F16" s="21" t="inlineStr">
        <is>
          <t>取得日数</t>
        </is>
      </c>
      <c r="G16" s="21" t="inlineStr">
        <is>
          <t>取得区分</t>
        </is>
      </c>
      <c r="H16" s="21" t="inlineStr">
        <is>
          <t>備考・確認印</t>
        </is>
      </c>
    </row>
    <row r="17" ht="20" customHeight="1">
      <c r="A17" s="22" t="n">
        <v>1</v>
      </c>
      <c r="B17" s="23" t="n"/>
      <c r="C17" s="23" t="n"/>
      <c r="D17" s="24" t="n"/>
      <c r="E17" s="25" t="n"/>
      <c r="F17" s="26">
        <f>IF(B17="","",IF(D17&lt;&gt;"",0.5,IF(N(E17)&gt;0,0,IF(C17="",1,NETWORKDAYS(B17,C17)))))</f>
        <v/>
      </c>
      <c r="G17" s="24" t="n"/>
      <c r="H17" s="27" t="n"/>
    </row>
    <row r="18" ht="20" customHeight="1">
      <c r="A18" s="22" t="n">
        <v>2</v>
      </c>
      <c r="B18" s="23" t="n"/>
      <c r="C18" s="23" t="n"/>
      <c r="D18" s="24" t="n"/>
      <c r="E18" s="25" t="n"/>
      <c r="F18" s="26">
        <f>IF(B18="","",IF(D18&lt;&gt;"",0.5,IF(N(E18)&gt;0,0,IF(C18="",1,NETWORKDAYS(B18,C18)))))</f>
        <v/>
      </c>
      <c r="G18" s="24" t="n"/>
      <c r="H18" s="27" t="n"/>
    </row>
    <row r="19" ht="20" customHeight="1">
      <c r="A19" s="22" t="n">
        <v>3</v>
      </c>
      <c r="B19" s="23" t="n"/>
      <c r="C19" s="23" t="n"/>
      <c r="D19" s="24" t="n"/>
      <c r="E19" s="25" t="n"/>
      <c r="F19" s="26">
        <f>IF(B19="","",IF(D19&lt;&gt;"",0.5,IF(N(E19)&gt;0,0,IF(C19="",1,NETWORKDAYS(B19,C19)))))</f>
        <v/>
      </c>
      <c r="G19" s="24" t="n"/>
      <c r="H19" s="27" t="n"/>
    </row>
    <row r="20" ht="20" customHeight="1">
      <c r="A20" s="22" t="n">
        <v>4</v>
      </c>
      <c r="B20" s="23" t="n"/>
      <c r="C20" s="23" t="n"/>
      <c r="D20" s="24" t="n"/>
      <c r="E20" s="25" t="n"/>
      <c r="F20" s="26">
        <f>IF(B20="","",IF(D20&lt;&gt;"",0.5,IF(N(E20)&gt;0,0,IF(C20="",1,NETWORKDAYS(B20,C20)))))</f>
        <v/>
      </c>
      <c r="G20" s="24" t="n"/>
      <c r="H20" s="27" t="n"/>
    </row>
    <row r="21" ht="20" customHeight="1">
      <c r="A21" s="22" t="n">
        <v>5</v>
      </c>
      <c r="B21" s="23" t="n"/>
      <c r="C21" s="23" t="n"/>
      <c r="D21" s="24" t="n"/>
      <c r="E21" s="25" t="n"/>
      <c r="F21" s="26">
        <f>IF(B21="","",IF(D21&lt;&gt;"",0.5,IF(N(E21)&gt;0,0,IF(C21="",1,NETWORKDAYS(B21,C21)))))</f>
        <v/>
      </c>
      <c r="G21" s="24" t="n"/>
      <c r="H21" s="27" t="n"/>
    </row>
    <row r="22" ht="20" customHeight="1">
      <c r="A22" s="22" t="n">
        <v>6</v>
      </c>
      <c r="B22" s="23" t="n"/>
      <c r="C22" s="23" t="n"/>
      <c r="D22" s="24" t="n"/>
      <c r="E22" s="25" t="n"/>
      <c r="F22" s="26">
        <f>IF(B22="","",IF(D22&lt;&gt;"",0.5,IF(N(E22)&gt;0,0,IF(C22="",1,NETWORKDAYS(B22,C22)))))</f>
        <v/>
      </c>
      <c r="G22" s="24" t="n"/>
      <c r="H22" s="27" t="n"/>
    </row>
    <row r="23" ht="20" customHeight="1">
      <c r="A23" s="22" t="n">
        <v>7</v>
      </c>
      <c r="B23" s="23" t="n"/>
      <c r="C23" s="23" t="n"/>
      <c r="D23" s="24" t="n"/>
      <c r="E23" s="25" t="n"/>
      <c r="F23" s="26">
        <f>IF(B23="","",IF(D23&lt;&gt;"",0.5,IF(N(E23)&gt;0,0,IF(C23="",1,NETWORKDAYS(B23,C23)))))</f>
        <v/>
      </c>
      <c r="G23" s="24" t="n"/>
      <c r="H23" s="27" t="n"/>
    </row>
    <row r="24" ht="20" customHeight="1">
      <c r="A24" s="22" t="n">
        <v>8</v>
      </c>
      <c r="B24" s="23" t="n"/>
      <c r="C24" s="23" t="n"/>
      <c r="D24" s="24" t="n"/>
      <c r="E24" s="25" t="n"/>
      <c r="F24" s="26">
        <f>IF(B24="","",IF(D24&lt;&gt;"",0.5,IF(N(E24)&gt;0,0,IF(C24="",1,NETWORKDAYS(B24,C24)))))</f>
        <v/>
      </c>
      <c r="G24" s="24" t="n"/>
      <c r="H24" s="27" t="n"/>
    </row>
    <row r="25" ht="20" customHeight="1">
      <c r="A25" s="22" t="n">
        <v>9</v>
      </c>
      <c r="B25" s="23" t="n"/>
      <c r="C25" s="23" t="n"/>
      <c r="D25" s="24" t="n"/>
      <c r="E25" s="25" t="n"/>
      <c r="F25" s="26">
        <f>IF(B25="","",IF(D25&lt;&gt;"",0.5,IF(N(E25)&gt;0,0,IF(C25="",1,NETWORKDAYS(B25,C25)))))</f>
        <v/>
      </c>
      <c r="G25" s="24" t="n"/>
      <c r="H25" s="27" t="n"/>
    </row>
    <row r="26" ht="20" customHeight="1">
      <c r="A26" s="22" t="n">
        <v>10</v>
      </c>
      <c r="B26" s="23" t="n"/>
      <c r="C26" s="23" t="n"/>
      <c r="D26" s="24" t="n"/>
      <c r="E26" s="25" t="n"/>
      <c r="F26" s="26">
        <f>IF(B26="","",IF(D26&lt;&gt;"",0.5,IF(N(E26)&gt;0,0,IF(C26="",1,NETWORKDAYS(B26,C26)))))</f>
        <v/>
      </c>
      <c r="G26" s="24" t="n"/>
      <c r="H26" s="27" t="n"/>
    </row>
    <row r="27" ht="20" customHeight="1">
      <c r="A27" s="22" t="n">
        <v>11</v>
      </c>
      <c r="B27" s="23" t="n"/>
      <c r="C27" s="23" t="n"/>
      <c r="D27" s="24" t="n"/>
      <c r="E27" s="25" t="n"/>
      <c r="F27" s="26">
        <f>IF(B27="","",IF(D27&lt;&gt;"",0.5,IF(N(E27)&gt;0,0,IF(C27="",1,NETWORKDAYS(B27,C27)))))</f>
        <v/>
      </c>
      <c r="G27" s="24" t="n"/>
      <c r="H27" s="27" t="n"/>
    </row>
    <row r="28" ht="20" customHeight="1">
      <c r="A28" s="22" t="n">
        <v>12</v>
      </c>
      <c r="B28" s="23" t="n"/>
      <c r="C28" s="23" t="n"/>
      <c r="D28" s="24" t="n"/>
      <c r="E28" s="25" t="n"/>
      <c r="F28" s="26">
        <f>IF(B28="","",IF(D28&lt;&gt;"",0.5,IF(N(E28)&gt;0,0,IF(C28="",1,NETWORKDAYS(B28,C28)))))</f>
        <v/>
      </c>
      <c r="G28" s="24" t="n"/>
      <c r="H28" s="27" t="n"/>
    </row>
    <row r="29" ht="20" customHeight="1">
      <c r="A29" s="22" t="n">
        <v>13</v>
      </c>
      <c r="B29" s="23" t="n"/>
      <c r="C29" s="23" t="n"/>
      <c r="D29" s="24" t="n"/>
      <c r="E29" s="25" t="n"/>
      <c r="F29" s="26">
        <f>IF(B29="","",IF(D29&lt;&gt;"",0.5,IF(N(E29)&gt;0,0,IF(C29="",1,NETWORKDAYS(B29,C29)))))</f>
        <v/>
      </c>
      <c r="G29" s="24" t="n"/>
      <c r="H29" s="27" t="n"/>
    </row>
    <row r="30" ht="20" customHeight="1">
      <c r="A30" s="22" t="n">
        <v>14</v>
      </c>
      <c r="B30" s="23" t="n"/>
      <c r="C30" s="23" t="n"/>
      <c r="D30" s="24" t="n"/>
      <c r="E30" s="25" t="n"/>
      <c r="F30" s="26">
        <f>IF(B30="","",IF(D30&lt;&gt;"",0.5,IF(N(E30)&gt;0,0,IF(C30="",1,NETWORKDAYS(B30,C30)))))</f>
        <v/>
      </c>
      <c r="G30" s="24" t="n"/>
      <c r="H30" s="27" t="n"/>
    </row>
    <row r="31" ht="20" customHeight="1">
      <c r="A31" s="22" t="n">
        <v>15</v>
      </c>
      <c r="B31" s="23" t="n"/>
      <c r="C31" s="23" t="n"/>
      <c r="D31" s="24" t="n"/>
      <c r="E31" s="25" t="n"/>
      <c r="F31" s="26">
        <f>IF(B31="","",IF(D31&lt;&gt;"",0.5,IF(N(E31)&gt;0,0,IF(C31="",1,NETWORKDAYS(B31,C31)))))</f>
        <v/>
      </c>
      <c r="G31" s="24" t="n"/>
      <c r="H31" s="27" t="n"/>
    </row>
    <row r="32" ht="20" customHeight="1">
      <c r="A32" s="22" t="n">
        <v>16</v>
      </c>
      <c r="B32" s="23" t="n"/>
      <c r="C32" s="23" t="n"/>
      <c r="D32" s="24" t="n"/>
      <c r="E32" s="25" t="n"/>
      <c r="F32" s="26">
        <f>IF(B32="","",IF(D32&lt;&gt;"",0.5,IF(N(E32)&gt;0,0,IF(C32="",1,NETWORKDAYS(B32,C32)))))</f>
        <v/>
      </c>
      <c r="G32" s="24" t="n"/>
      <c r="H32" s="27" t="n"/>
    </row>
    <row r="33" ht="20" customHeight="1">
      <c r="A33" s="22" t="n">
        <v>17</v>
      </c>
      <c r="B33" s="23" t="n"/>
      <c r="C33" s="23" t="n"/>
      <c r="D33" s="24" t="n"/>
      <c r="E33" s="25" t="n"/>
      <c r="F33" s="26">
        <f>IF(B33="","",IF(D33&lt;&gt;"",0.5,IF(N(E33)&gt;0,0,IF(C33="",1,NETWORKDAYS(B33,C33)))))</f>
        <v/>
      </c>
      <c r="G33" s="24" t="n"/>
      <c r="H33" s="27" t="n"/>
    </row>
    <row r="34" ht="20" customHeight="1">
      <c r="A34" s="22" t="n">
        <v>18</v>
      </c>
      <c r="B34" s="23" t="n"/>
      <c r="C34" s="23" t="n"/>
      <c r="D34" s="24" t="n"/>
      <c r="E34" s="25" t="n"/>
      <c r="F34" s="26">
        <f>IF(B34="","",IF(D34&lt;&gt;"",0.5,IF(N(E34)&gt;0,0,IF(C34="",1,NETWORKDAYS(B34,C34)))))</f>
        <v/>
      </c>
      <c r="G34" s="24" t="n"/>
      <c r="H34" s="27" t="n"/>
    </row>
    <row r="35" ht="20" customHeight="1">
      <c r="A35" s="22" t="n">
        <v>19</v>
      </c>
      <c r="B35" s="23" t="n"/>
      <c r="C35" s="23" t="n"/>
      <c r="D35" s="24" t="n"/>
      <c r="E35" s="25" t="n"/>
      <c r="F35" s="26">
        <f>IF(B35="","",IF(D35&lt;&gt;"",0.5,IF(N(E35)&gt;0,0,IF(C35="",1,NETWORKDAYS(B35,C35)))))</f>
        <v/>
      </c>
      <c r="G35" s="24" t="n"/>
      <c r="H35" s="27" t="n"/>
    </row>
    <row r="36" ht="20" customHeight="1">
      <c r="A36" s="22" t="n">
        <v>20</v>
      </c>
      <c r="B36" s="23" t="n"/>
      <c r="C36" s="23" t="n"/>
      <c r="D36" s="24" t="n"/>
      <c r="E36" s="25" t="n"/>
      <c r="F36" s="26">
        <f>IF(B36="","",IF(D36&lt;&gt;"",0.5,IF(N(E36)&gt;0,0,IF(C36="",1,NETWORKDAYS(B36,C36)))))</f>
        <v/>
      </c>
      <c r="G36" s="24" t="n"/>
      <c r="H36" s="27" t="n"/>
    </row>
    <row r="37" ht="20" customHeight="1">
      <c r="A37" s="22" t="n">
        <v>21</v>
      </c>
      <c r="B37" s="23" t="n"/>
      <c r="C37" s="23" t="n"/>
      <c r="D37" s="24" t="n"/>
      <c r="E37" s="25" t="n"/>
      <c r="F37" s="26">
        <f>IF(B37="","",IF(D37&lt;&gt;"",0.5,IF(N(E37)&gt;0,0,IF(C37="",1,NETWORKDAYS(B37,C37)))))</f>
        <v/>
      </c>
      <c r="G37" s="24" t="n"/>
      <c r="H37" s="27" t="n"/>
    </row>
    <row r="38" ht="20" customHeight="1">
      <c r="A38" s="22" t="n">
        <v>22</v>
      </c>
      <c r="B38" s="23" t="n"/>
      <c r="C38" s="23" t="n"/>
      <c r="D38" s="24" t="n"/>
      <c r="E38" s="25" t="n"/>
      <c r="F38" s="26">
        <f>IF(B38="","",IF(D38&lt;&gt;"",0.5,IF(N(E38)&gt;0,0,IF(C38="",1,NETWORKDAYS(B38,C38)))))</f>
        <v/>
      </c>
      <c r="G38" s="24" t="n"/>
      <c r="H38" s="27" t="n"/>
    </row>
    <row r="39" ht="20" customHeight="1">
      <c r="A39" s="22" t="n">
        <v>23</v>
      </c>
      <c r="B39" s="23" t="n"/>
      <c r="C39" s="23" t="n"/>
      <c r="D39" s="24" t="n"/>
      <c r="E39" s="25" t="n"/>
      <c r="F39" s="26">
        <f>IF(B39="","",IF(D39&lt;&gt;"",0.5,IF(N(E39)&gt;0,0,IF(C39="",1,NETWORKDAYS(B39,C39)))))</f>
        <v/>
      </c>
      <c r="G39" s="24" t="n"/>
      <c r="H39" s="27" t="n"/>
    </row>
    <row r="40" ht="20" customHeight="1">
      <c r="A40" s="22" t="n">
        <v>24</v>
      </c>
      <c r="B40" s="23" t="n"/>
      <c r="C40" s="23" t="n"/>
      <c r="D40" s="24" t="n"/>
      <c r="E40" s="25" t="n"/>
      <c r="F40" s="26">
        <f>IF(B40="","",IF(D40&lt;&gt;"",0.5,IF(N(E40)&gt;0,0,IF(C40="",1,NETWORKDAYS(B40,C40)))))</f>
        <v/>
      </c>
      <c r="G40" s="24" t="n"/>
      <c r="H40" s="27" t="n"/>
    </row>
    <row r="41" ht="20" customHeight="1">
      <c r="A41" s="22" t="n">
        <v>25</v>
      </c>
      <c r="B41" s="23" t="n"/>
      <c r="C41" s="23" t="n"/>
      <c r="D41" s="24" t="n"/>
      <c r="E41" s="25" t="n"/>
      <c r="F41" s="26">
        <f>IF(B41="","",IF(D41&lt;&gt;"",0.5,IF(N(E41)&gt;0,0,IF(C41="",1,NETWORKDAYS(B41,C41)))))</f>
        <v/>
      </c>
      <c r="G41" s="24" t="n"/>
      <c r="H41" s="27" t="n"/>
    </row>
    <row r="42" ht="24" customHeight="1">
      <c r="A42" s="28" t="inlineStr">
        <is>
          <t>合計</t>
        </is>
      </c>
      <c r="B42" s="29" t="n"/>
      <c r="C42" s="29" t="n"/>
      <c r="D42" s="29" t="n"/>
      <c r="E42" s="30">
        <f>SUM(E17:E41)</f>
        <v/>
      </c>
      <c r="F42" s="30">
        <f>SUM(F17:F41)</f>
        <v/>
      </c>
      <c r="G42" s="31" t="n"/>
      <c r="H42" s="31" t="n"/>
    </row>
    <row r="44" ht="16" customHeight="1">
      <c r="A44" s="32" t="inlineStr">
        <is>
          <t>労働基準法施行規則第24条の7により、時季（取得日）・日数・基準日を労働者ごとに記録し、5年間（経過措置により当分の間は3年間）保存します。年10日以上付与される労働者には、基準日から1年以内に5日を取得させる義務があります（労働基準法第39条第7項）。半日単位は0.5日として数えますが、時間単位の取得は5日に含まれません。期限を過ぎた取得日の行はグレーで表示されます。</t>
        </is>
      </c>
    </row>
    <row r="45" ht="16" customHeight="1"/>
    <row r="46" ht="16" customHeight="1"/>
    <row r="47" ht="16" customHeight="1"/>
    <row r="49">
      <c r="A49" s="33" t="inlineStr">
        <is>
          <t>EasyHoursの無料テンプレート · easyhours.jp ― 紙の代わりに、スマートフォンや共有タブレットで出退勤を打刻できます。</t>
        </is>
      </c>
    </row>
  </sheetData>
  <mergeCells count="34">
    <mergeCell ref="E12:F12"/>
    <mergeCell ref="G12:H12"/>
    <mergeCell ref="C6:D6"/>
    <mergeCell ref="G11:H11"/>
    <mergeCell ref="C5:D5"/>
    <mergeCell ref="E5:F5"/>
    <mergeCell ref="A49:H49"/>
    <mergeCell ref="E14:F14"/>
    <mergeCell ref="A1:H1"/>
    <mergeCell ref="A12:C12"/>
    <mergeCell ref="A6:B6"/>
    <mergeCell ref="C4:D4"/>
    <mergeCell ref="E4:F4"/>
    <mergeCell ref="A9:D9"/>
    <mergeCell ref="A7:B7"/>
    <mergeCell ref="E10:F10"/>
    <mergeCell ref="A14:C14"/>
    <mergeCell ref="G10:H10"/>
    <mergeCell ref="E13:F13"/>
    <mergeCell ref="G13:H13"/>
    <mergeCell ref="A44:H47"/>
    <mergeCell ref="A10:C10"/>
    <mergeCell ref="E6:F6"/>
    <mergeCell ref="A13:C13"/>
    <mergeCell ref="A2:H2"/>
    <mergeCell ref="E11:F11"/>
    <mergeCell ref="A5:B5"/>
    <mergeCell ref="G14:H14"/>
    <mergeCell ref="A4:B4"/>
    <mergeCell ref="E9:H9"/>
    <mergeCell ref="C7:D7"/>
    <mergeCell ref="A11:C11"/>
    <mergeCell ref="E7:F7"/>
    <mergeCell ref="A42:D42"/>
  </mergeCells>
  <conditionalFormatting sqref="G14">
    <cfRule type="expression" priority="1" dxfId="0" stopIfTrue="1">
      <formula>$G$14="未達成"</formula>
    </cfRule>
    <cfRule type="expression" priority="2" dxfId="1" stopIfTrue="1">
      <formula>$G$14="達成"</formula>
    </cfRule>
  </conditionalFormatting>
  <conditionalFormatting sqref="A17:H41">
    <cfRule type="expression" priority="3" dxfId="2" stopIfTrue="0">
      <formula>AND($B17&lt;&gt;"",$G$11&lt;&gt;"",$B17&gt;$G$11)</formula>
    </cfRule>
    <cfRule type="expression" priority="4" dxfId="3" stopIfTrue="0">
      <formula>MOD(ROW(),2)=0</formula>
    </cfRule>
  </conditionalFormatting>
  <dataValidations count="5">
    <dataValidation sqref="G5:G6" showDropDown="0" showInputMessage="0" showErrorMessage="0" allowBlank="1" type="decimal" operator="between">
      <formula1>0</formula1>
      <formula2>40</formula2>
    </dataValidation>
    <dataValidation sqref="G7" showDropDown="0" showInputMessage="0" showErrorMessage="0" allowBlank="1" type="decimal" operator="between">
      <formula1>1</formula1>
      <formula2>24</formula2>
    </dataValidation>
    <dataValidation sqref="D17:D41" showDropDown="0" showInputMessage="0" showErrorMessage="0" allowBlank="1" type="list">
      <formula1>"午前,午後"</formula1>
    </dataValidation>
    <dataValidation sqref="G17:G41" showDropDown="0" showInputMessage="0" showErrorMessage="0" allowBlank="1" type="list">
      <formula1>"本人の請求,計画的付与,使用者の時季指定"</formula1>
    </dataValidation>
    <dataValidation sqref="E17:E41" showDropDown="0" showInputMessage="0" showErrorMessage="0" allowBlank="1" type="decimal" operator="between">
      <formula1>0</formula1>
      <formula2>40</formula2>
    </dataValidation>
  </dataValidations>
  <hyperlinks>
    <hyperlink xmlns:r="http://schemas.openxmlformats.org/officeDocument/2006/relationships" ref="A49" r:id="rId1"/>
  </hyperlinks>
  <printOptions horizontalCentered="1"/>
  <pageMargins left="0.4" right="0.4" top="0.45" bottom="0.5" header="0.2" footer="0.25"/>
  <pageSetup orientation="portrait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EasyHours</dc:creator>
  <dc:title xmlns:dc="http://purl.org/dc/elements/1.1/">年次有給休暇管理簿</dc:title>
  <dc:subject xmlns:dc="http://purl.org/dc/elements/1.1/">EasyHoursの無料テンプレート · easyhours.jp ― 紙の代わりに、スマートフォンや共有タブレットで出退勤を打刻できます。</dc:subject>
  <dcterms:created xmlns:dcterms="http://purl.org/dc/terms/" xmlns:xsi="http://www.w3.org/2001/XMLSchema-instance" xsi:type="dcterms:W3CDTF">2026-10-03T00:16:24Z</dcterms:created>
  <dcterms:modified xmlns:dcterms="http://purl.org/dc/terms/" xmlns:xsi="http://www.w3.org/2001/XMLSchema-instance" xsi:type="dcterms:W3CDTF">2026-10-03T00:16:24Z</dcterms:modified>
  <cp:lastModifiedBy>EasyHours</cp:lastModifiedBy>
  <cp:keywords>https://easyhours.jp/</cp:keywords>
</cp:coreProperties>
</file>